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magingAdri/Source Data Folder/"/>
    </mc:Choice>
  </mc:AlternateContent>
  <xr:revisionPtr revIDLastSave="0" documentId="8_{06210DA2-DB5D-364B-BA4A-FA61C695C740}" xr6:coauthVersionLast="47" xr6:coauthVersionMax="47" xr10:uidLastSave="{00000000-0000-0000-0000-000000000000}"/>
  <bookViews>
    <workbookView xWindow="1160" yWindow="460" windowWidth="27640" windowHeight="15920" xr2:uid="{9215D236-9766-D446-A765-EF57C1A552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M7" i="1"/>
  <c r="J7" i="1"/>
  <c r="L6" i="1"/>
  <c r="M6" i="1"/>
  <c r="J6" i="1"/>
  <c r="L5" i="1"/>
  <c r="M5" i="1"/>
  <c r="J5" i="1"/>
  <c r="G6" i="1"/>
  <c r="K6" i="1" s="1"/>
  <c r="G7" i="1"/>
  <c r="K7" i="1" s="1"/>
  <c r="G8" i="1"/>
  <c r="K8" i="1" s="1"/>
  <c r="G9" i="1"/>
  <c r="K9" i="1" s="1"/>
  <c r="G5" i="1"/>
  <c r="K5" i="1" s="1"/>
  <c r="J9" i="1" l="1"/>
  <c r="M9" i="1"/>
  <c r="L9" i="1"/>
  <c r="M8" i="1"/>
  <c r="L7" i="1"/>
  <c r="L8" i="1"/>
</calcChain>
</file>

<file path=xl/sharedStrings.xml><?xml version="1.0" encoding="utf-8"?>
<sst xmlns="http://schemas.openxmlformats.org/spreadsheetml/2006/main" count="23" uniqueCount="13">
  <si>
    <t>RAW NUMBERS</t>
  </si>
  <si>
    <t xml:space="preserve">Population percentage </t>
  </si>
  <si>
    <t>Total # of animals</t>
  </si>
  <si>
    <t>Sections</t>
  </si>
  <si>
    <t>N2</t>
  </si>
  <si>
    <t>ttx-3</t>
  </si>
  <si>
    <t>DYN-1(DN)_STR 1</t>
  </si>
  <si>
    <t>DYN-1(DN)_STR 2</t>
  </si>
  <si>
    <t>DYN-1(DN)_STR 3</t>
  </si>
  <si>
    <t xml:space="preserve">1 (20-21) </t>
  </si>
  <si>
    <t>2 (21-22)</t>
  </si>
  <si>
    <t>3 (22-23)</t>
  </si>
  <si>
    <t>4 (23-24)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</si>
</sst>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Sheet1!$I$5</c:f>
              <c:strCache>
                <c:ptCount val="1"/>
                <c:pt idx="0">
                  <c:v>N2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Sheet1!$J$4:$M$4</c:f>
              <c:strCache>
                <c:ptCount val="4"/>
                <c:pt idx="0">
                  <c:v>1 (20-21) </c:v>
                </c:pt>
                <c:pt idx="1">
                  <c:v>2 (21-22)</c:v>
                </c:pt>
                <c:pt idx="2">
                  <c:v>3 (22-23)</c:v>
                </c:pt>
                <c:pt idx="3">
                  <c:v>4 (23-24)</c:v>
                </c:pt>
              </c:strCache>
            </c:strRef>
          </c:cat>
          <c:val>
            <c:numRef>
              <c:f>Sheet1!$J$5:$M$5</c:f>
              <c:numCache>
                <c:formatCode>0.00</c:formatCode>
                <c:ptCount val="4"/>
                <c:pt idx="0">
                  <c:v>5.3960964408725607</c:v>
                </c:pt>
                <c:pt idx="1">
                  <c:v>11.940298507462687</c:v>
                </c:pt>
                <c:pt idx="2">
                  <c:v>26.061997703788748</c:v>
                </c:pt>
                <c:pt idx="3">
                  <c:v>56.601607347876005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26-0342-9EEE-7F52EEC89409}"/>
            </c:ext>
          </c:extLst>
        </c:ser>
        <c:ser>
          <c:idx val="1"/>
          <c:order val="1"/>
          <c:tx>
            <c:strRef>
              <c:f>Sheet1!$I$6</c:f>
              <c:strCache>
                <c:ptCount val="1"/>
                <c:pt idx="0">
                  <c:v>ttx-3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Sheet1!$J$4:$M$4</c:f>
              <c:strCache>
                <c:ptCount val="4"/>
                <c:pt idx="0">
                  <c:v>1 (20-21) </c:v>
                </c:pt>
                <c:pt idx="1">
                  <c:v>2 (21-22)</c:v>
                </c:pt>
                <c:pt idx="2">
                  <c:v>3 (22-23)</c:v>
                </c:pt>
                <c:pt idx="3">
                  <c:v>4 (23-24)</c:v>
                </c:pt>
              </c:strCache>
            </c:strRef>
          </c:cat>
          <c:val>
            <c:numRef>
              <c:f>Sheet1!$J$6:$M$6</c:f>
              <c:numCache>
                <c:formatCode>0.00</c:formatCode>
                <c:ptCount val="4"/>
                <c:pt idx="0">
                  <c:v>26.739130434782609</c:v>
                </c:pt>
                <c:pt idx="1">
                  <c:v>27.173913043478262</c:v>
                </c:pt>
                <c:pt idx="2">
                  <c:v>31.086956521739129</c:v>
                </c:pt>
                <c:pt idx="3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26-0342-9EEE-7F52EEC89409}"/>
            </c:ext>
          </c:extLst>
        </c:ser>
        <c:ser>
          <c:idx val="2"/>
          <c:order val="2"/>
          <c:tx>
            <c:strRef>
              <c:f>Sheet1!$I$7</c:f>
              <c:strCache>
                <c:ptCount val="1"/>
                <c:pt idx="0">
                  <c:v>DYN-1(DN)_STR 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Sheet1!$J$4:$M$4</c:f>
              <c:strCache>
                <c:ptCount val="4"/>
                <c:pt idx="0">
                  <c:v>1 (20-21) </c:v>
                </c:pt>
                <c:pt idx="1">
                  <c:v>2 (21-22)</c:v>
                </c:pt>
                <c:pt idx="2">
                  <c:v>3 (22-23)</c:v>
                </c:pt>
                <c:pt idx="3">
                  <c:v>4 (23-24)</c:v>
                </c:pt>
              </c:strCache>
            </c:strRef>
          </c:cat>
          <c:val>
            <c:numRef>
              <c:f>Sheet1!$J$7:$M$7</c:f>
              <c:numCache>
                <c:formatCode>0.00</c:formatCode>
                <c:ptCount val="4"/>
                <c:pt idx="0">
                  <c:v>17.027027027027028</c:v>
                </c:pt>
                <c:pt idx="1">
                  <c:v>23.243243243243242</c:v>
                </c:pt>
                <c:pt idx="2">
                  <c:v>21.891891891891891</c:v>
                </c:pt>
                <c:pt idx="3">
                  <c:v>37.837837837837839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26-0342-9EEE-7F52EEC89409}"/>
            </c:ext>
          </c:extLst>
        </c:ser>
        <c:ser>
          <c:idx val="3"/>
          <c:order val="3"/>
          <c:tx>
            <c:strRef>
              <c:f>Sheet1!$I$8</c:f>
              <c:strCache>
                <c:ptCount val="1"/>
                <c:pt idx="0">
                  <c:v>DYN-1(DN)_STR 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Sheet1!$J$4:$M$4</c:f>
              <c:strCache>
                <c:ptCount val="4"/>
                <c:pt idx="0">
                  <c:v>1 (20-21) </c:v>
                </c:pt>
                <c:pt idx="1">
                  <c:v>2 (21-22)</c:v>
                </c:pt>
                <c:pt idx="2">
                  <c:v>3 (22-23)</c:v>
                </c:pt>
                <c:pt idx="3">
                  <c:v>4 (23-24)</c:v>
                </c:pt>
              </c:strCache>
            </c:strRef>
          </c:cat>
          <c:val>
            <c:numRef>
              <c:f>Sheet1!$J$8:$M$8</c:f>
              <c:numCache>
                <c:formatCode>0.00</c:formatCode>
                <c:ptCount val="4"/>
                <c:pt idx="0">
                  <c:v>3.8216560509554141</c:v>
                </c:pt>
                <c:pt idx="1">
                  <c:v>10.828025477707007</c:v>
                </c:pt>
                <c:pt idx="2">
                  <c:v>32.802547770700635</c:v>
                </c:pt>
                <c:pt idx="3">
                  <c:v>52.547770700636946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26-0342-9EEE-7F52EEC89409}"/>
            </c:ext>
          </c:extLst>
        </c:ser>
        <c:ser>
          <c:idx val="4"/>
          <c:order val="4"/>
          <c:tx>
            <c:strRef>
              <c:f>Sheet1!$I$9</c:f>
              <c:strCache>
                <c:ptCount val="1"/>
                <c:pt idx="0">
                  <c:v>DYN-1(DN)_STR 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Sheet1!$J$4:$M$4</c:f>
              <c:strCache>
                <c:ptCount val="4"/>
                <c:pt idx="0">
                  <c:v>1 (20-21) </c:v>
                </c:pt>
                <c:pt idx="1">
                  <c:v>2 (21-22)</c:v>
                </c:pt>
                <c:pt idx="2">
                  <c:v>3 (22-23)</c:v>
                </c:pt>
                <c:pt idx="3">
                  <c:v>4 (23-24)</c:v>
                </c:pt>
              </c:strCache>
            </c:strRef>
          </c:cat>
          <c:val>
            <c:numRef>
              <c:f>Sheet1!$J$9:$M$9</c:f>
              <c:numCache>
                <c:formatCode>0.00</c:formatCode>
                <c:ptCount val="4"/>
                <c:pt idx="0">
                  <c:v>2.9227557411273488</c:v>
                </c:pt>
                <c:pt idx="1">
                  <c:v>9.1858037578288094</c:v>
                </c:pt>
                <c:pt idx="2">
                  <c:v>23.799582463465555</c:v>
                </c:pt>
                <c:pt idx="3">
                  <c:v>64.091858037578291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26-0342-9EEE-7F52EEC89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1097839"/>
        <c:axId val="2114127391"/>
      </c:lineChart>
      <c:catAx>
        <c:axId val="20610978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</a:rPr>
                  <a:t>Section (Temperature ranges)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2114127391"/>
        <c:crosses val="autoZero"/>
        <c:auto val="0"/>
        <c:lblAlgn val="ctr"/>
        <c:lblOffset val="100"/>
        <c:noMultiLvlLbl val="0"/>
      </c:catAx>
      <c:valAx>
        <c:axId val="211412739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</a:rPr>
                  <a:t>Percentage of animals per section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2061097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946150</xdr:colOff>
      <xdr:row>11</xdr:row>
      <xdr:rowOff>82550</xdr:rowOff>
    </xdr:from>
    <xdr:to>
      <xdr:col>13</xdr:col>
      <xdr:colOff>228600</xdr:colOff>
      <xdr:row>29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ACE613-6428-6542-ADFE-69F7E827F2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04ED-E323-D946-8132-DA2AC17D9A04}">
  <dimension ref="B2:N10"/>
  <sheetViews>
    <sheetView tabSelected="1" workbookViewId="0">
      <selection activeCell="E15" sqref="E15"/>
    </sheetView>
  </sheetViews>
  <sheetFormatPr baseColWidth="10" defaultRowHeight="16" x14ac:dyDescent="0.2"/>
  <cols>
    <col min="2" max="2" width="16.6640625" customWidth="1"/>
    <col min="7" max="7" width="15.33203125" customWidth="1"/>
    <col min="8" max="8" width="15.6640625" customWidth="1"/>
    <col min="9" max="9" width="20.33203125" customWidth="1"/>
  </cols>
  <sheetData>
    <row r="2" spans="2:14" x14ac:dyDescent="0.2">
      <c r="C2" s="1" t="s">
        <v>0</v>
      </c>
      <c r="J2" s="1" t="s">
        <v>1</v>
      </c>
    </row>
    <row r="3" spans="2:14" ht="17" thickBot="1" x14ac:dyDescent="0.25">
      <c r="G3" t="s">
        <v>2</v>
      </c>
    </row>
    <row r="4" spans="2:14" ht="17" thickBot="1" x14ac:dyDescent="0.25">
      <c r="B4" t="s">
        <v>3</v>
      </c>
      <c r="C4" s="2" t="s">
        <v>9</v>
      </c>
      <c r="D4" s="2" t="s">
        <v>10</v>
      </c>
      <c r="E4" s="2" t="s">
        <v>11</v>
      </c>
      <c r="F4" s="2" t="s">
        <v>12</v>
      </c>
      <c r="I4" t="s">
        <v>3</v>
      </c>
      <c r="J4" s="2" t="s">
        <v>9</v>
      </c>
      <c r="K4" s="2" t="s">
        <v>10</v>
      </c>
      <c r="L4" s="2" t="s">
        <v>11</v>
      </c>
      <c r="M4" s="2" t="s">
        <v>12</v>
      </c>
      <c r="N4" s="4"/>
    </row>
    <row r="5" spans="2:14" ht="17" thickBot="1" x14ac:dyDescent="0.25">
      <c r="B5" s="2" t="s">
        <v>4</v>
      </c>
      <c r="C5">
        <v>47</v>
      </c>
      <c r="D5">
        <v>104</v>
      </c>
      <c r="E5">
        <v>227</v>
      </c>
      <c r="F5">
        <v>493</v>
      </c>
      <c r="G5">
        <f>SUM(C5:F5)</f>
        <v>871</v>
      </c>
      <c r="I5" s="2" t="s">
        <v>4</v>
      </c>
      <c r="J5" s="3">
        <f>C5*100/$G$5</f>
        <v>5.3960964408725607</v>
      </c>
      <c r="K5" s="3">
        <f t="shared" ref="K5:M5" si="0">D5*100/$G$5</f>
        <v>11.940298507462687</v>
      </c>
      <c r="L5" s="3">
        <f t="shared" si="0"/>
        <v>26.061997703788748</v>
      </c>
      <c r="M5" s="3">
        <f t="shared" si="0"/>
        <v>56.601607347876005</v>
      </c>
      <c r="N5" s="3"/>
    </row>
    <row r="6" spans="2:14" ht="17" thickBot="1" x14ac:dyDescent="0.25">
      <c r="B6" s="2" t="s">
        <v>5</v>
      </c>
      <c r="C6">
        <v>123</v>
      </c>
      <c r="D6">
        <v>125</v>
      </c>
      <c r="E6">
        <v>143</v>
      </c>
      <c r="F6">
        <v>69</v>
      </c>
      <c r="G6">
        <f t="shared" ref="G6:G9" si="1">SUM(C6:F6)</f>
        <v>460</v>
      </c>
      <c r="I6" s="2" t="s">
        <v>5</v>
      </c>
      <c r="J6" s="3">
        <f>C6*100/$G$6</f>
        <v>26.739130434782609</v>
      </c>
      <c r="K6" s="3">
        <f t="shared" ref="K6:M6" si="2">D6*100/$G$6</f>
        <v>27.173913043478262</v>
      </c>
      <c r="L6" s="3">
        <f t="shared" si="2"/>
        <v>31.086956521739129</v>
      </c>
      <c r="M6" s="3">
        <f t="shared" si="2"/>
        <v>15</v>
      </c>
      <c r="N6" s="3"/>
    </row>
    <row r="7" spans="2:14" ht="17" thickBot="1" x14ac:dyDescent="0.25">
      <c r="B7" s="2" t="s">
        <v>6</v>
      </c>
      <c r="C7">
        <v>63</v>
      </c>
      <c r="D7">
        <v>86</v>
      </c>
      <c r="E7">
        <v>81</v>
      </c>
      <c r="F7">
        <v>140</v>
      </c>
      <c r="G7">
        <f t="shared" si="1"/>
        <v>370</v>
      </c>
      <c r="I7" s="2" t="s">
        <v>6</v>
      </c>
      <c r="J7" s="3">
        <f>C7*100/$G$7</f>
        <v>17.027027027027028</v>
      </c>
      <c r="K7" s="3">
        <f t="shared" ref="K7:M7" si="3">D7*100/$G$7</f>
        <v>23.243243243243242</v>
      </c>
      <c r="L7" s="3">
        <f t="shared" si="3"/>
        <v>21.891891891891891</v>
      </c>
      <c r="M7" s="3">
        <f t="shared" si="3"/>
        <v>37.837837837837839</v>
      </c>
      <c r="N7" s="3"/>
    </row>
    <row r="8" spans="2:14" ht="17" thickBot="1" x14ac:dyDescent="0.25">
      <c r="B8" s="2" t="s">
        <v>7</v>
      </c>
      <c r="C8">
        <v>12</v>
      </c>
      <c r="D8">
        <v>34</v>
      </c>
      <c r="E8">
        <v>103</v>
      </c>
      <c r="F8">
        <v>165</v>
      </c>
      <c r="G8">
        <f t="shared" si="1"/>
        <v>314</v>
      </c>
      <c r="I8" s="2" t="s">
        <v>7</v>
      </c>
      <c r="J8" s="3">
        <f>C8*100/$G$8</f>
        <v>3.8216560509554141</v>
      </c>
      <c r="K8" s="3">
        <f t="shared" ref="K8:M8" si="4">D8*100/$G$8</f>
        <v>10.828025477707007</v>
      </c>
      <c r="L8" s="3">
        <f t="shared" si="4"/>
        <v>32.802547770700635</v>
      </c>
      <c r="M8" s="3">
        <f t="shared" si="4"/>
        <v>52.547770700636946</v>
      </c>
      <c r="N8" s="3"/>
    </row>
    <row r="9" spans="2:14" ht="17" thickBot="1" x14ac:dyDescent="0.25">
      <c r="B9" s="2" t="s">
        <v>8</v>
      </c>
      <c r="C9">
        <v>14</v>
      </c>
      <c r="D9">
        <v>44</v>
      </c>
      <c r="E9">
        <v>114</v>
      </c>
      <c r="F9">
        <v>307</v>
      </c>
      <c r="G9">
        <f t="shared" si="1"/>
        <v>479</v>
      </c>
      <c r="I9" s="2" t="s">
        <v>8</v>
      </c>
      <c r="J9" s="3">
        <f>C9*100/$G$9</f>
        <v>2.9227557411273488</v>
      </c>
      <c r="K9" s="3">
        <f t="shared" ref="K9:M9" si="5">D9*100/$G$9</f>
        <v>9.1858037578288094</v>
      </c>
      <c r="L9" s="3">
        <f t="shared" si="5"/>
        <v>23.799582463465555</v>
      </c>
      <c r="M9" s="3">
        <f t="shared" si="5"/>
        <v>64.091858037578291</v>
      </c>
      <c r="N9" s="3"/>
    </row>
    <row r="10" spans="2:14" x14ac:dyDescent="0.2">
      <c r="B10" s="4"/>
      <c r="C10" s="4"/>
      <c r="D10" s="4"/>
      <c r="E10" s="4"/>
      <c r="F10" s="4"/>
      <c r="G10" s="4"/>
      <c r="H10" s="4"/>
      <c r="I10" s="4"/>
      <c r="J10" s="5"/>
      <c r="K10" s="5"/>
      <c r="L10" s="5"/>
      <c r="M10" s="5"/>
      <c r="N10" s="5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Carla Cepria</cp:lastModifiedBy>
  <dcterms:created xsi:type="dcterms:W3CDTF">2021-06-29T15:09:51Z</dcterms:created>
  <dcterms:modified xsi:type="dcterms:W3CDTF">2021-07-23T09:47:39Z</dcterms:modified>
</cp:coreProperties>
</file>